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article Videos\27May2015\"/>
    </mc:Choice>
  </mc:AlternateContent>
  <bookViews>
    <workbookView xWindow="0" yWindow="0" windowWidth="12570" windowHeight="3825" activeTab="1"/>
  </bookViews>
  <sheets>
    <sheet name="Sheet2" sheetId="2" r:id="rId1"/>
    <sheet name="Sheet1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9" i="1" l="1"/>
  <c r="H46" i="1"/>
  <c r="H4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3" i="1"/>
  <c r="H52" i="1" l="1"/>
  <c r="H31" i="1"/>
  <c r="H40" i="1"/>
  <c r="H58" i="1"/>
  <c r="H55" i="1"/>
  <c r="H37" i="1"/>
  <c r="H34" i="1" a="1"/>
  <c r="H34" i="1" s="1"/>
  <c r="H62" i="1" l="1"/>
  <c r="I43" i="1" l="1"/>
  <c r="I49" i="1"/>
  <c r="I46" i="1"/>
  <c r="I52" i="1"/>
  <c r="I55" i="1"/>
</calcChain>
</file>

<file path=xl/sharedStrings.xml><?xml version="1.0" encoding="utf-8"?>
<sst xmlns="http://schemas.openxmlformats.org/spreadsheetml/2006/main" count="38" uniqueCount="28">
  <si>
    <t>start</t>
  </si>
  <si>
    <t>stop</t>
  </si>
  <si>
    <t>minutes</t>
  </si>
  <si>
    <t>seconds</t>
  </si>
  <si>
    <t>exit method</t>
  </si>
  <si>
    <t xml:space="preserve">time elapsed </t>
  </si>
  <si>
    <t>Average of Picked Up</t>
  </si>
  <si>
    <t>Median of Picked Up</t>
  </si>
  <si>
    <t>Average of Total Data</t>
  </si>
  <si>
    <t>Median of Total Data</t>
  </si>
  <si>
    <t>Float Away</t>
  </si>
  <si>
    <t>Float Towards</t>
  </si>
  <si>
    <t>Anomoly</t>
  </si>
  <si>
    <t>No Hold</t>
  </si>
  <si>
    <t>Held Full Time</t>
  </si>
  <si>
    <t>(a/t/?)</t>
  </si>
  <si>
    <t>Longest Hold Time</t>
  </si>
  <si>
    <t>Total Tests</t>
  </si>
  <si>
    <t>%</t>
  </si>
  <si>
    <t>?</t>
  </si>
  <si>
    <t>poof</t>
  </si>
  <si>
    <t>wind</t>
  </si>
  <si>
    <t>?  -&gt;</t>
  </si>
  <si>
    <t>t</t>
  </si>
  <si>
    <t>Bins</t>
  </si>
  <si>
    <t>Bin</t>
  </si>
  <si>
    <t>More</t>
  </si>
  <si>
    <t>Frequency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</si>
</sst>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NumberFormat="1" applyFill="1" applyBorder="1" applyAlignment="1"/>
    <xf numFmtId="0" fontId="0" fillId="0" borderId="0" xfId="0" applyFill="1" applyBorder="1" applyAlignment="1"/>
    <xf numFmtId="0" fontId="0" fillId="0" borderId="1" xfId="0" applyFill="1" applyBorder="1" applyAlignment="1"/>
    <xf numFmtId="0" fontId="1" fillId="0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Sheet2!$A$2:$A$12</c:f>
              <c:strCache>
                <c:ptCount val="11"/>
                <c:pt idx="0">
                  <c:v>20</c:v>
                </c:pt>
                <c:pt idx="1">
                  <c:v>40</c:v>
                </c:pt>
                <c:pt idx="2">
                  <c:v>60</c:v>
                </c:pt>
                <c:pt idx="3">
                  <c:v>80</c:v>
                </c:pt>
                <c:pt idx="4">
                  <c:v>100</c:v>
                </c:pt>
                <c:pt idx="5">
                  <c:v>120</c:v>
                </c:pt>
                <c:pt idx="6">
                  <c:v>140</c:v>
                </c:pt>
                <c:pt idx="7">
                  <c:v>160</c:v>
                </c:pt>
                <c:pt idx="8">
                  <c:v>180</c:v>
                </c:pt>
                <c:pt idx="9">
                  <c:v>200</c:v>
                </c:pt>
                <c:pt idx="10">
                  <c:v>More</c:v>
                </c:pt>
              </c:strCache>
            </c:strRef>
          </c:cat>
          <c:val>
            <c:numRef>
              <c:f>Sheet2!$B$2:$B$12</c:f>
              <c:numCache>
                <c:formatCode>General</c:formatCode>
                <c:ptCount val="11"/>
                <c:pt idx="0">
                  <c:v>190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7</c:v>
                </c:pt>
                <c:pt idx="1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3662456"/>
        <c:axId val="283663240"/>
      </c:barChart>
      <c:catAx>
        <c:axId val="283662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Bin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83663240"/>
        <c:crosses val="autoZero"/>
        <c:auto val="1"/>
        <c:lblAlgn val="ctr"/>
        <c:lblOffset val="100"/>
        <c:noMultiLvlLbl val="0"/>
      </c:catAx>
      <c:valAx>
        <c:axId val="2836632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836624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Length</a:t>
            </a:r>
            <a:r>
              <a:rPr lang="en-US" baseline="0"/>
              <a:t> Held Over Time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Sheet1!$F$3:$F$202</c:f>
              <c:numCache>
                <c:formatCode>General</c:formatCode>
                <c:ptCount val="200"/>
                <c:pt idx="0">
                  <c:v>94</c:v>
                </c:pt>
                <c:pt idx="1">
                  <c:v>31</c:v>
                </c:pt>
                <c:pt idx="2">
                  <c:v>0</c:v>
                </c:pt>
                <c:pt idx="3">
                  <c:v>184</c:v>
                </c:pt>
                <c:pt idx="4">
                  <c:v>183</c:v>
                </c:pt>
                <c:pt idx="5">
                  <c:v>0</c:v>
                </c:pt>
                <c:pt idx="6">
                  <c:v>4</c:v>
                </c:pt>
                <c:pt idx="7">
                  <c:v>0</c:v>
                </c:pt>
                <c:pt idx="8">
                  <c:v>184</c:v>
                </c:pt>
                <c:pt idx="9">
                  <c:v>183</c:v>
                </c:pt>
                <c:pt idx="10">
                  <c:v>184</c:v>
                </c:pt>
                <c:pt idx="11">
                  <c:v>183</c:v>
                </c:pt>
                <c:pt idx="12">
                  <c:v>183</c:v>
                </c:pt>
                <c:pt idx="13">
                  <c:v>36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2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17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8702736"/>
        <c:axId val="78704304"/>
      </c:lineChart>
      <c:catAx>
        <c:axId val="787027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Test Number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704304"/>
        <c:crosses val="autoZero"/>
        <c:auto val="1"/>
        <c:lblAlgn val="ctr"/>
        <c:lblOffset val="100"/>
        <c:noMultiLvlLbl val="0"/>
      </c:catAx>
      <c:valAx>
        <c:axId val="78704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Hold</a:t>
                </a:r>
                <a:r>
                  <a:rPr lang="en-US" baseline="0"/>
                  <a:t> Time (seconds)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702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Sheet2!$A$2:$A$12</c:f>
              <c:strCache>
                <c:ptCount val="11"/>
                <c:pt idx="0">
                  <c:v>20</c:v>
                </c:pt>
                <c:pt idx="1">
                  <c:v>40</c:v>
                </c:pt>
                <c:pt idx="2">
                  <c:v>60</c:v>
                </c:pt>
                <c:pt idx="3">
                  <c:v>80</c:v>
                </c:pt>
                <c:pt idx="4">
                  <c:v>100</c:v>
                </c:pt>
                <c:pt idx="5">
                  <c:v>120</c:v>
                </c:pt>
                <c:pt idx="6">
                  <c:v>140</c:v>
                </c:pt>
                <c:pt idx="7">
                  <c:v>160</c:v>
                </c:pt>
                <c:pt idx="8">
                  <c:v>180</c:v>
                </c:pt>
                <c:pt idx="9">
                  <c:v>200</c:v>
                </c:pt>
                <c:pt idx="10">
                  <c:v>More</c:v>
                </c:pt>
              </c:strCache>
            </c:strRef>
          </c:cat>
          <c:val>
            <c:numRef>
              <c:f>Sheet2!$B$2:$B$12</c:f>
              <c:numCache>
                <c:formatCode>General</c:formatCode>
                <c:ptCount val="11"/>
                <c:pt idx="0">
                  <c:v>190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7</c:v>
                </c:pt>
                <c:pt idx="1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1592616"/>
        <c:axId val="221593792"/>
      </c:barChart>
      <c:catAx>
        <c:axId val="221592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Hold</a:t>
                </a:r>
                <a:r>
                  <a:rPr lang="en-US" baseline="0"/>
                  <a:t> Times</a:t>
                </a:r>
                <a:endParaRPr lang="en-US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21593792"/>
        <c:crosses val="autoZero"/>
        <c:auto val="1"/>
        <c:lblAlgn val="ctr"/>
        <c:lblOffset val="100"/>
        <c:noMultiLvlLbl val="0"/>
      </c:catAx>
      <c:valAx>
        <c:axId val="221593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215926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238125</xdr:colOff>
      <xdr:row>0</xdr:row>
      <xdr:rowOff>180975</xdr:rowOff>
    </xdr:from>
    <xdr:to>
      <xdr:col>9</xdr:col>
      <xdr:colOff>238125</xdr:colOff>
      <xdr:row>10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152400</xdr:colOff>
      <xdr:row>0</xdr:row>
      <xdr:rowOff>95250</xdr:rowOff>
    </xdr:from>
    <xdr:to>
      <xdr:col>13</xdr:col>
      <xdr:colOff>342900</xdr:colOff>
      <xdr:row>14</xdr:row>
      <xdr:rowOff>171450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171450</xdr:colOff>
      <xdr:row>15</xdr:row>
      <xdr:rowOff>152400</xdr:rowOff>
    </xdr:from>
    <xdr:to>
      <xdr:col>12</xdr:col>
      <xdr:colOff>57150</xdr:colOff>
      <xdr:row>25</xdr:row>
      <xdr:rowOff>152400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>
      <selection sqref="A1:B12"/>
    </sheetView>
  </sheetViews>
  <sheetFormatPr defaultRowHeight="15" x14ac:dyDescent="0.25"/>
  <sheetData>
    <row r="1" spans="1:2" x14ac:dyDescent="0.25">
      <c r="A1" s="6" t="s">
        <v>25</v>
      </c>
      <c r="B1" s="6" t="s">
        <v>27</v>
      </c>
    </row>
    <row r="2" spans="1:2" x14ac:dyDescent="0.25">
      <c r="A2" s="3">
        <v>20</v>
      </c>
      <c r="B2" s="4">
        <v>190</v>
      </c>
    </row>
    <row r="3" spans="1:2" x14ac:dyDescent="0.25">
      <c r="A3" s="3">
        <v>40</v>
      </c>
      <c r="B3" s="4">
        <v>2</v>
      </c>
    </row>
    <row r="4" spans="1:2" x14ac:dyDescent="0.25">
      <c r="A4" s="3">
        <v>60</v>
      </c>
      <c r="B4" s="4">
        <v>0</v>
      </c>
    </row>
    <row r="5" spans="1:2" x14ac:dyDescent="0.25">
      <c r="A5" s="3">
        <v>80</v>
      </c>
      <c r="B5" s="4">
        <v>0</v>
      </c>
    </row>
    <row r="6" spans="1:2" x14ac:dyDescent="0.25">
      <c r="A6" s="3">
        <v>100</v>
      </c>
      <c r="B6" s="4">
        <v>1</v>
      </c>
    </row>
    <row r="7" spans="1:2" x14ac:dyDescent="0.25">
      <c r="A7" s="3">
        <v>120</v>
      </c>
      <c r="B7" s="4">
        <v>0</v>
      </c>
    </row>
    <row r="8" spans="1:2" x14ac:dyDescent="0.25">
      <c r="A8" s="3">
        <v>140</v>
      </c>
      <c r="B8" s="4">
        <v>0</v>
      </c>
    </row>
    <row r="9" spans="1:2" x14ac:dyDescent="0.25">
      <c r="A9" s="3">
        <v>160</v>
      </c>
      <c r="B9" s="4">
        <v>0</v>
      </c>
    </row>
    <row r="10" spans="1:2" x14ac:dyDescent="0.25">
      <c r="A10" s="3">
        <v>180</v>
      </c>
      <c r="B10" s="4">
        <v>0</v>
      </c>
    </row>
    <row r="11" spans="1:2" x14ac:dyDescent="0.25">
      <c r="A11" s="3">
        <v>200</v>
      </c>
      <c r="B11" s="4">
        <v>7</v>
      </c>
    </row>
    <row r="12" spans="1:2" ht="15.75" thickBot="1" x14ac:dyDescent="0.3">
      <c r="A12" s="5" t="s">
        <v>26</v>
      </c>
      <c r="B12" s="5">
        <v>0</v>
      </c>
    </row>
  </sheetData>
  <sortState ref="A2:A11">
    <sortCondition ref="A2"/>
  </sortState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2"/>
  <sheetViews>
    <sheetView tabSelected="1" workbookViewId="0">
      <selection activeCell="M36" sqref="M36"/>
    </sheetView>
  </sheetViews>
  <sheetFormatPr defaultRowHeight="15" x14ac:dyDescent="0.25"/>
  <cols>
    <col min="5" max="5" width="12.42578125" customWidth="1"/>
    <col min="6" max="6" width="13.140625" customWidth="1"/>
    <col min="7" max="7" width="6.42578125" style="1" customWidth="1"/>
    <col min="8" max="8" width="20" style="1" customWidth="1"/>
    <col min="9" max="9" width="9.140625" style="2"/>
  </cols>
  <sheetData>
    <row r="1" spans="1:7" x14ac:dyDescent="0.25">
      <c r="A1" t="s">
        <v>0</v>
      </c>
      <c r="C1" t="s">
        <v>1</v>
      </c>
      <c r="E1" t="s">
        <v>4</v>
      </c>
      <c r="F1" t="s">
        <v>5</v>
      </c>
      <c r="G1" s="1" t="s">
        <v>22</v>
      </c>
    </row>
    <row r="2" spans="1:7" x14ac:dyDescent="0.25">
      <c r="A2" t="s">
        <v>2</v>
      </c>
      <c r="B2" t="s">
        <v>3</v>
      </c>
      <c r="C2" t="s">
        <v>2</v>
      </c>
      <c r="D2" t="s">
        <v>3</v>
      </c>
      <c r="E2" s="1" t="s">
        <v>15</v>
      </c>
    </row>
    <row r="3" spans="1:7" x14ac:dyDescent="0.25">
      <c r="A3">
        <v>0</v>
      </c>
      <c r="B3">
        <v>0</v>
      </c>
      <c r="C3">
        <v>1</v>
      </c>
      <c r="D3">
        <v>34</v>
      </c>
      <c r="E3" t="s">
        <v>19</v>
      </c>
      <c r="F3">
        <f>((C3*60)+D3)-((A3*60)+B3)</f>
        <v>94</v>
      </c>
      <c r="G3" s="1" t="s">
        <v>20</v>
      </c>
    </row>
    <row r="4" spans="1:7" x14ac:dyDescent="0.25">
      <c r="A4">
        <v>2</v>
      </c>
      <c r="B4">
        <v>54</v>
      </c>
      <c r="C4">
        <v>3</v>
      </c>
      <c r="D4">
        <v>25</v>
      </c>
      <c r="E4" t="s">
        <v>19</v>
      </c>
      <c r="F4">
        <f t="shared" ref="F4:F67" si="0">((C4*60)+D4)-((A4*60)+B4)</f>
        <v>31</v>
      </c>
      <c r="G4" s="1" t="s">
        <v>21</v>
      </c>
    </row>
    <row r="5" spans="1:7" x14ac:dyDescent="0.25">
      <c r="A5">
        <v>0</v>
      </c>
      <c r="F5">
        <f t="shared" si="0"/>
        <v>0</v>
      </c>
    </row>
    <row r="6" spans="1:7" x14ac:dyDescent="0.25">
      <c r="A6">
        <v>9</v>
      </c>
      <c r="B6">
        <v>1</v>
      </c>
      <c r="C6">
        <v>12</v>
      </c>
      <c r="D6">
        <v>5</v>
      </c>
      <c r="F6">
        <f t="shared" si="0"/>
        <v>184</v>
      </c>
    </row>
    <row r="7" spans="1:7" x14ac:dyDescent="0.25">
      <c r="A7">
        <v>12</v>
      </c>
      <c r="B7">
        <v>5</v>
      </c>
      <c r="C7">
        <v>15</v>
      </c>
      <c r="D7">
        <v>8</v>
      </c>
      <c r="F7">
        <f t="shared" si="0"/>
        <v>183</v>
      </c>
    </row>
    <row r="8" spans="1:7" x14ac:dyDescent="0.25">
      <c r="A8">
        <v>0</v>
      </c>
      <c r="F8">
        <f t="shared" si="0"/>
        <v>0</v>
      </c>
    </row>
    <row r="9" spans="1:7" x14ac:dyDescent="0.25">
      <c r="A9">
        <v>18</v>
      </c>
      <c r="B9">
        <v>11</v>
      </c>
      <c r="C9">
        <v>18</v>
      </c>
      <c r="D9">
        <v>15</v>
      </c>
      <c r="E9" t="s">
        <v>23</v>
      </c>
      <c r="F9">
        <f t="shared" si="0"/>
        <v>4</v>
      </c>
    </row>
    <row r="10" spans="1:7" x14ac:dyDescent="0.25">
      <c r="A10">
        <v>0</v>
      </c>
      <c r="F10">
        <f t="shared" si="0"/>
        <v>0</v>
      </c>
    </row>
    <row r="11" spans="1:7" x14ac:dyDescent="0.25">
      <c r="A11">
        <v>24</v>
      </c>
      <c r="B11">
        <v>19</v>
      </c>
      <c r="C11">
        <v>27</v>
      </c>
      <c r="D11">
        <v>23</v>
      </c>
      <c r="F11">
        <f t="shared" si="0"/>
        <v>184</v>
      </c>
    </row>
    <row r="12" spans="1:7" x14ac:dyDescent="0.25">
      <c r="A12">
        <v>27</v>
      </c>
      <c r="B12">
        <v>23</v>
      </c>
      <c r="C12">
        <v>30</v>
      </c>
      <c r="D12">
        <v>26</v>
      </c>
      <c r="F12">
        <f t="shared" si="0"/>
        <v>183</v>
      </c>
    </row>
    <row r="13" spans="1:7" x14ac:dyDescent="0.25">
      <c r="A13">
        <v>30</v>
      </c>
      <c r="B13">
        <v>26</v>
      </c>
      <c r="C13">
        <v>33</v>
      </c>
      <c r="D13">
        <v>30</v>
      </c>
      <c r="F13">
        <f t="shared" si="0"/>
        <v>184</v>
      </c>
    </row>
    <row r="14" spans="1:7" x14ac:dyDescent="0.25">
      <c r="A14">
        <v>33</v>
      </c>
      <c r="B14">
        <v>30</v>
      </c>
      <c r="C14">
        <v>36</v>
      </c>
      <c r="D14">
        <v>33</v>
      </c>
      <c r="F14">
        <f t="shared" si="0"/>
        <v>183</v>
      </c>
    </row>
    <row r="15" spans="1:7" x14ac:dyDescent="0.25">
      <c r="A15">
        <v>36</v>
      </c>
      <c r="B15">
        <v>33</v>
      </c>
      <c r="C15">
        <v>39</v>
      </c>
      <c r="D15">
        <v>36</v>
      </c>
      <c r="F15">
        <f t="shared" si="0"/>
        <v>183</v>
      </c>
    </row>
    <row r="16" spans="1:7" x14ac:dyDescent="0.25">
      <c r="A16">
        <v>39</v>
      </c>
      <c r="B16">
        <v>36</v>
      </c>
      <c r="C16">
        <v>40</v>
      </c>
      <c r="D16">
        <v>12</v>
      </c>
      <c r="E16" t="s">
        <v>23</v>
      </c>
      <c r="F16">
        <f t="shared" si="0"/>
        <v>36</v>
      </c>
    </row>
    <row r="17" spans="1:10" x14ac:dyDescent="0.25">
      <c r="A17">
        <v>0</v>
      </c>
      <c r="F17">
        <f t="shared" si="0"/>
        <v>0</v>
      </c>
    </row>
    <row r="18" spans="1:10" x14ac:dyDescent="0.25">
      <c r="A18">
        <v>0</v>
      </c>
      <c r="F18">
        <f t="shared" si="0"/>
        <v>0</v>
      </c>
    </row>
    <row r="19" spans="1:10" x14ac:dyDescent="0.25">
      <c r="A19">
        <v>0</v>
      </c>
      <c r="F19">
        <f t="shared" si="0"/>
        <v>0</v>
      </c>
    </row>
    <row r="20" spans="1:10" x14ac:dyDescent="0.25">
      <c r="A20">
        <v>0</v>
      </c>
      <c r="F20">
        <f t="shared" si="0"/>
        <v>0</v>
      </c>
    </row>
    <row r="21" spans="1:10" x14ac:dyDescent="0.25">
      <c r="A21">
        <v>0</v>
      </c>
      <c r="F21">
        <f t="shared" si="0"/>
        <v>0</v>
      </c>
    </row>
    <row r="22" spans="1:10" x14ac:dyDescent="0.25">
      <c r="A22">
        <v>0</v>
      </c>
      <c r="F22">
        <f t="shared" si="0"/>
        <v>0</v>
      </c>
    </row>
    <row r="23" spans="1:10" x14ac:dyDescent="0.25">
      <c r="A23">
        <v>0</v>
      </c>
      <c r="F23">
        <f t="shared" si="0"/>
        <v>0</v>
      </c>
    </row>
    <row r="24" spans="1:10" x14ac:dyDescent="0.25">
      <c r="A24">
        <v>0</v>
      </c>
      <c r="F24">
        <f t="shared" si="0"/>
        <v>0</v>
      </c>
    </row>
    <row r="25" spans="1:10" x14ac:dyDescent="0.25">
      <c r="A25">
        <v>0</v>
      </c>
      <c r="F25">
        <f t="shared" si="0"/>
        <v>0</v>
      </c>
    </row>
    <row r="26" spans="1:10" x14ac:dyDescent="0.25">
      <c r="A26">
        <v>0</v>
      </c>
      <c r="F26">
        <f t="shared" si="0"/>
        <v>0</v>
      </c>
    </row>
    <row r="27" spans="1:10" x14ac:dyDescent="0.25">
      <c r="A27">
        <v>0</v>
      </c>
      <c r="F27">
        <f t="shared" si="0"/>
        <v>0</v>
      </c>
    </row>
    <row r="28" spans="1:10" x14ac:dyDescent="0.25">
      <c r="A28">
        <v>0</v>
      </c>
      <c r="F28">
        <f t="shared" si="0"/>
        <v>0</v>
      </c>
    </row>
    <row r="29" spans="1:10" x14ac:dyDescent="0.25">
      <c r="A29">
        <v>0</v>
      </c>
      <c r="F29">
        <f t="shared" si="0"/>
        <v>0</v>
      </c>
    </row>
    <row r="30" spans="1:10" x14ac:dyDescent="0.25">
      <c r="A30">
        <v>0</v>
      </c>
      <c r="F30">
        <f t="shared" si="0"/>
        <v>0</v>
      </c>
      <c r="H30" s="1" t="s">
        <v>6</v>
      </c>
      <c r="J30" t="s">
        <v>24</v>
      </c>
    </row>
    <row r="31" spans="1:10" x14ac:dyDescent="0.25">
      <c r="A31">
        <v>0</v>
      </c>
      <c r="F31">
        <f t="shared" si="0"/>
        <v>0</v>
      </c>
      <c r="H31" s="1">
        <f>AVERAGEIF(F3:F202,"&lt;&gt;0")</f>
        <v>112.92307692307692</v>
      </c>
      <c r="J31">
        <v>20</v>
      </c>
    </row>
    <row r="32" spans="1:10" x14ac:dyDescent="0.25">
      <c r="A32">
        <v>0</v>
      </c>
      <c r="F32">
        <f t="shared" si="0"/>
        <v>0</v>
      </c>
      <c r="J32">
        <v>40</v>
      </c>
    </row>
    <row r="33" spans="1:14" x14ac:dyDescent="0.25">
      <c r="A33">
        <v>0</v>
      </c>
      <c r="F33">
        <f t="shared" si="0"/>
        <v>0</v>
      </c>
      <c r="H33" s="1" t="s">
        <v>7</v>
      </c>
      <c r="J33">
        <v>60</v>
      </c>
    </row>
    <row r="34" spans="1:14" x14ac:dyDescent="0.25">
      <c r="A34">
        <v>0</v>
      </c>
      <c r="F34">
        <f t="shared" si="0"/>
        <v>0</v>
      </c>
      <c r="H34" s="1">
        <f t="array" ref="H34">MEDIAN(IF(F3:F202&lt;&gt;0,F3:F202))</f>
        <v>183</v>
      </c>
      <c r="J34">
        <v>80</v>
      </c>
    </row>
    <row r="35" spans="1:14" x14ac:dyDescent="0.25">
      <c r="A35">
        <v>0</v>
      </c>
      <c r="F35">
        <f t="shared" si="0"/>
        <v>0</v>
      </c>
      <c r="J35">
        <v>100</v>
      </c>
    </row>
    <row r="36" spans="1:14" x14ac:dyDescent="0.25">
      <c r="A36">
        <v>0</v>
      </c>
      <c r="F36">
        <f t="shared" si="0"/>
        <v>0</v>
      </c>
      <c r="H36" s="1" t="s">
        <v>8</v>
      </c>
      <c r="J36">
        <v>120</v>
      </c>
    </row>
    <row r="37" spans="1:14" x14ac:dyDescent="0.25">
      <c r="A37">
        <v>0</v>
      </c>
      <c r="F37">
        <f t="shared" si="0"/>
        <v>0</v>
      </c>
      <c r="H37" s="1">
        <f>AVERAGE(F3:F202)</f>
        <v>7.34</v>
      </c>
      <c r="J37">
        <v>140</v>
      </c>
    </row>
    <row r="38" spans="1:14" x14ac:dyDescent="0.25">
      <c r="A38">
        <v>0</v>
      </c>
      <c r="F38">
        <f t="shared" si="0"/>
        <v>0</v>
      </c>
      <c r="J38">
        <v>160</v>
      </c>
    </row>
    <row r="39" spans="1:14" x14ac:dyDescent="0.25">
      <c r="A39">
        <v>0</v>
      </c>
      <c r="F39">
        <f t="shared" si="0"/>
        <v>0</v>
      </c>
      <c r="H39" s="1" t="s">
        <v>9</v>
      </c>
      <c r="J39">
        <v>180</v>
      </c>
    </row>
    <row r="40" spans="1:14" x14ac:dyDescent="0.25">
      <c r="A40">
        <v>0</v>
      </c>
      <c r="F40">
        <f t="shared" si="0"/>
        <v>0</v>
      </c>
      <c r="H40" s="1">
        <f>MEDIAN(F3:F202)</f>
        <v>0</v>
      </c>
      <c r="J40">
        <v>200</v>
      </c>
    </row>
    <row r="41" spans="1:14" x14ac:dyDescent="0.25">
      <c r="A41">
        <v>0</v>
      </c>
      <c r="F41">
        <f t="shared" si="0"/>
        <v>0</v>
      </c>
    </row>
    <row r="42" spans="1:14" x14ac:dyDescent="0.25">
      <c r="A42">
        <v>0</v>
      </c>
      <c r="F42">
        <f t="shared" si="0"/>
        <v>0</v>
      </c>
      <c r="H42" s="1" t="s">
        <v>10</v>
      </c>
      <c r="I42" s="2" t="s">
        <v>18</v>
      </c>
    </row>
    <row r="43" spans="1:14" x14ac:dyDescent="0.25">
      <c r="A43">
        <v>0</v>
      </c>
      <c r="F43">
        <f t="shared" si="0"/>
        <v>0</v>
      </c>
      <c r="H43" s="1">
        <f>SUMPRODUCT((LEN(E3:E202)-LEN(SUBSTITUTE(E3:E202,"a","")))/LEN("a"))</f>
        <v>0</v>
      </c>
      <c r="I43" s="2">
        <f>100*H43/H62</f>
        <v>0</v>
      </c>
    </row>
    <row r="44" spans="1:14" x14ac:dyDescent="0.25">
      <c r="A44">
        <v>0</v>
      </c>
      <c r="F44">
        <f t="shared" si="0"/>
        <v>0</v>
      </c>
    </row>
    <row r="45" spans="1:14" x14ac:dyDescent="0.25">
      <c r="A45">
        <v>0</v>
      </c>
      <c r="F45">
        <f t="shared" si="0"/>
        <v>0</v>
      </c>
      <c r="H45" s="1" t="s">
        <v>11</v>
      </c>
      <c r="I45" s="2" t="s">
        <v>18</v>
      </c>
      <c r="N45" s="2"/>
    </row>
    <row r="46" spans="1:14" x14ac:dyDescent="0.25">
      <c r="A46">
        <v>0</v>
      </c>
      <c r="F46">
        <f t="shared" si="0"/>
        <v>0</v>
      </c>
      <c r="H46" s="1">
        <f>SUMPRODUCT((LEN(E3:E202)-LEN(SUBSTITUTE(E3:E202,"t","")))/LEN("t"))</f>
        <v>4</v>
      </c>
      <c r="I46" s="2">
        <f>100*H46/H62</f>
        <v>2</v>
      </c>
    </row>
    <row r="47" spans="1:14" x14ac:dyDescent="0.25">
      <c r="A47">
        <v>0</v>
      </c>
      <c r="F47">
        <f t="shared" si="0"/>
        <v>0</v>
      </c>
    </row>
    <row r="48" spans="1:14" x14ac:dyDescent="0.25">
      <c r="A48">
        <v>0</v>
      </c>
      <c r="F48">
        <f t="shared" si="0"/>
        <v>0</v>
      </c>
      <c r="H48" s="1" t="s">
        <v>12</v>
      </c>
      <c r="I48" s="2" t="s">
        <v>18</v>
      </c>
    </row>
    <row r="49" spans="1:9" x14ac:dyDescent="0.25">
      <c r="A49">
        <v>0</v>
      </c>
      <c r="F49">
        <f t="shared" si="0"/>
        <v>0</v>
      </c>
      <c r="H49" s="1">
        <f>SUMPRODUCT((LEN(E3:E202)-LEN(SUBSTITUTE(E3:E202,"?","")))/LEN("?"))</f>
        <v>2</v>
      </c>
      <c r="I49" s="2">
        <f>100*H49/H62</f>
        <v>1</v>
      </c>
    </row>
    <row r="50" spans="1:9" x14ac:dyDescent="0.25">
      <c r="A50">
        <v>0</v>
      </c>
      <c r="F50">
        <f t="shared" si="0"/>
        <v>0</v>
      </c>
    </row>
    <row r="51" spans="1:9" x14ac:dyDescent="0.25">
      <c r="A51">
        <v>0</v>
      </c>
      <c r="F51">
        <f t="shared" si="0"/>
        <v>0</v>
      </c>
      <c r="H51" s="1" t="s">
        <v>13</v>
      </c>
      <c r="I51" s="2" t="s">
        <v>18</v>
      </c>
    </row>
    <row r="52" spans="1:9" x14ac:dyDescent="0.25">
      <c r="A52">
        <v>0</v>
      </c>
      <c r="F52">
        <f t="shared" si="0"/>
        <v>0</v>
      </c>
      <c r="H52" s="1">
        <f>COUNTIF(F3:F202,0)</f>
        <v>187</v>
      </c>
      <c r="I52" s="2">
        <f>100*H52/H62</f>
        <v>93.5</v>
      </c>
    </row>
    <row r="53" spans="1:9" x14ac:dyDescent="0.25">
      <c r="A53">
        <v>0</v>
      </c>
      <c r="F53">
        <f t="shared" si="0"/>
        <v>0</v>
      </c>
    </row>
    <row r="54" spans="1:9" x14ac:dyDescent="0.25">
      <c r="A54">
        <v>0</v>
      </c>
      <c r="F54">
        <f t="shared" si="0"/>
        <v>0</v>
      </c>
      <c r="H54" s="1" t="s">
        <v>14</v>
      </c>
      <c r="I54" s="2" t="s">
        <v>18</v>
      </c>
    </row>
    <row r="55" spans="1:9" x14ac:dyDescent="0.25">
      <c r="A55">
        <v>0</v>
      </c>
      <c r="F55">
        <f t="shared" si="0"/>
        <v>0</v>
      </c>
      <c r="H55" s="1">
        <f>COUNTIF(F3:F202, "&gt;=180")</f>
        <v>7</v>
      </c>
      <c r="I55" s="2">
        <f>100*H55/H62</f>
        <v>3.5</v>
      </c>
    </row>
    <row r="56" spans="1:9" x14ac:dyDescent="0.25">
      <c r="A56">
        <v>0</v>
      </c>
      <c r="F56">
        <f t="shared" si="0"/>
        <v>0</v>
      </c>
    </row>
    <row r="57" spans="1:9" x14ac:dyDescent="0.25">
      <c r="A57">
        <v>0</v>
      </c>
      <c r="F57">
        <f t="shared" si="0"/>
        <v>0</v>
      </c>
      <c r="H57" s="1" t="s">
        <v>16</v>
      </c>
    </row>
    <row r="58" spans="1:9" x14ac:dyDescent="0.25">
      <c r="A58">
        <v>0</v>
      </c>
      <c r="F58">
        <f t="shared" si="0"/>
        <v>0</v>
      </c>
      <c r="H58" s="1">
        <f>MAX(F3:F202)</f>
        <v>184</v>
      </c>
    </row>
    <row r="59" spans="1:9" x14ac:dyDescent="0.25">
      <c r="A59">
        <v>0</v>
      </c>
      <c r="F59">
        <f t="shared" si="0"/>
        <v>0</v>
      </c>
    </row>
    <row r="60" spans="1:9" x14ac:dyDescent="0.25">
      <c r="A60">
        <v>0</v>
      </c>
      <c r="F60">
        <f t="shared" si="0"/>
        <v>0</v>
      </c>
    </row>
    <row r="61" spans="1:9" x14ac:dyDescent="0.25">
      <c r="A61">
        <v>0</v>
      </c>
      <c r="F61">
        <f t="shared" si="0"/>
        <v>0</v>
      </c>
      <c r="H61" s="1" t="s">
        <v>17</v>
      </c>
    </row>
    <row r="62" spans="1:9" x14ac:dyDescent="0.25">
      <c r="A62">
        <v>0</v>
      </c>
      <c r="F62">
        <f t="shared" si="0"/>
        <v>0</v>
      </c>
      <c r="H62" s="1">
        <f>H43+H46+H49+H52+H55</f>
        <v>200</v>
      </c>
    </row>
    <row r="63" spans="1:9" x14ac:dyDescent="0.25">
      <c r="A63">
        <v>0</v>
      </c>
      <c r="F63">
        <f t="shared" si="0"/>
        <v>0</v>
      </c>
    </row>
    <row r="64" spans="1:9" x14ac:dyDescent="0.25">
      <c r="A64">
        <v>0</v>
      </c>
      <c r="F64">
        <f t="shared" si="0"/>
        <v>0</v>
      </c>
    </row>
    <row r="65" spans="1:6" x14ac:dyDescent="0.25">
      <c r="A65">
        <v>0</v>
      </c>
      <c r="F65">
        <f t="shared" si="0"/>
        <v>0</v>
      </c>
    </row>
    <row r="66" spans="1:6" x14ac:dyDescent="0.25">
      <c r="A66">
        <v>0</v>
      </c>
      <c r="F66">
        <f t="shared" si="0"/>
        <v>0</v>
      </c>
    </row>
    <row r="67" spans="1:6" x14ac:dyDescent="0.25">
      <c r="A67">
        <v>0</v>
      </c>
      <c r="F67">
        <f t="shared" si="0"/>
        <v>0</v>
      </c>
    </row>
    <row r="68" spans="1:6" x14ac:dyDescent="0.25">
      <c r="A68">
        <v>0</v>
      </c>
      <c r="F68">
        <f t="shared" ref="F68:F131" si="1">((C68*60)+D68)-((A68*60)+B68)</f>
        <v>0</v>
      </c>
    </row>
    <row r="69" spans="1:6" x14ac:dyDescent="0.25">
      <c r="A69">
        <v>0</v>
      </c>
      <c r="F69">
        <f t="shared" si="1"/>
        <v>0</v>
      </c>
    </row>
    <row r="70" spans="1:6" x14ac:dyDescent="0.25">
      <c r="A70">
        <v>0</v>
      </c>
      <c r="F70">
        <f t="shared" si="1"/>
        <v>0</v>
      </c>
    </row>
    <row r="71" spans="1:6" x14ac:dyDescent="0.25">
      <c r="A71">
        <v>0</v>
      </c>
      <c r="F71">
        <f t="shared" si="1"/>
        <v>0</v>
      </c>
    </row>
    <row r="72" spans="1:6" x14ac:dyDescent="0.25">
      <c r="A72">
        <v>0</v>
      </c>
      <c r="F72">
        <f t="shared" si="1"/>
        <v>0</v>
      </c>
    </row>
    <row r="73" spans="1:6" x14ac:dyDescent="0.25">
      <c r="A73">
        <v>0</v>
      </c>
      <c r="F73">
        <f t="shared" si="1"/>
        <v>0</v>
      </c>
    </row>
    <row r="74" spans="1:6" x14ac:dyDescent="0.25">
      <c r="A74">
        <v>0</v>
      </c>
      <c r="F74">
        <f t="shared" si="1"/>
        <v>0</v>
      </c>
    </row>
    <row r="75" spans="1:6" x14ac:dyDescent="0.25">
      <c r="A75">
        <v>0</v>
      </c>
      <c r="F75">
        <f t="shared" si="1"/>
        <v>0</v>
      </c>
    </row>
    <row r="76" spans="1:6" x14ac:dyDescent="0.25">
      <c r="A76">
        <v>0</v>
      </c>
      <c r="F76">
        <f t="shared" si="1"/>
        <v>0</v>
      </c>
    </row>
    <row r="77" spans="1:6" x14ac:dyDescent="0.25">
      <c r="A77">
        <v>0</v>
      </c>
      <c r="F77">
        <f t="shared" si="1"/>
        <v>0</v>
      </c>
    </row>
    <row r="78" spans="1:6" x14ac:dyDescent="0.25">
      <c r="A78">
        <v>0</v>
      </c>
      <c r="F78">
        <f t="shared" si="1"/>
        <v>0</v>
      </c>
    </row>
    <row r="79" spans="1:6" x14ac:dyDescent="0.25">
      <c r="A79">
        <v>0</v>
      </c>
      <c r="F79">
        <f t="shared" si="1"/>
        <v>0</v>
      </c>
    </row>
    <row r="80" spans="1:6" x14ac:dyDescent="0.25">
      <c r="A80">
        <v>0</v>
      </c>
      <c r="F80">
        <f t="shared" si="1"/>
        <v>0</v>
      </c>
    </row>
    <row r="81" spans="1:6" x14ac:dyDescent="0.25">
      <c r="A81">
        <v>0</v>
      </c>
      <c r="F81">
        <f t="shared" si="1"/>
        <v>0</v>
      </c>
    </row>
    <row r="82" spans="1:6" x14ac:dyDescent="0.25">
      <c r="A82">
        <v>0</v>
      </c>
      <c r="F82">
        <f t="shared" si="1"/>
        <v>0</v>
      </c>
    </row>
    <row r="83" spans="1:6" x14ac:dyDescent="0.25">
      <c r="A83">
        <v>0</v>
      </c>
      <c r="F83">
        <f t="shared" si="1"/>
        <v>0</v>
      </c>
    </row>
    <row r="84" spans="1:6" x14ac:dyDescent="0.25">
      <c r="A84">
        <v>0</v>
      </c>
      <c r="F84">
        <f t="shared" si="1"/>
        <v>0</v>
      </c>
    </row>
    <row r="85" spans="1:6" x14ac:dyDescent="0.25">
      <c r="A85">
        <v>0</v>
      </c>
      <c r="F85">
        <f t="shared" si="1"/>
        <v>0</v>
      </c>
    </row>
    <row r="86" spans="1:6" x14ac:dyDescent="0.25">
      <c r="A86">
        <v>0</v>
      </c>
      <c r="F86">
        <f t="shared" si="1"/>
        <v>0</v>
      </c>
    </row>
    <row r="87" spans="1:6" x14ac:dyDescent="0.25">
      <c r="A87">
        <v>0</v>
      </c>
      <c r="F87">
        <f t="shared" si="1"/>
        <v>0</v>
      </c>
    </row>
    <row r="88" spans="1:6" x14ac:dyDescent="0.25">
      <c r="A88">
        <v>0</v>
      </c>
      <c r="F88">
        <f t="shared" si="1"/>
        <v>0</v>
      </c>
    </row>
    <row r="89" spans="1:6" x14ac:dyDescent="0.25">
      <c r="A89">
        <v>0</v>
      </c>
      <c r="F89">
        <f t="shared" si="1"/>
        <v>0</v>
      </c>
    </row>
    <row r="90" spans="1:6" x14ac:dyDescent="0.25">
      <c r="A90">
        <v>0</v>
      </c>
      <c r="F90">
        <f t="shared" si="1"/>
        <v>0</v>
      </c>
    </row>
    <row r="91" spans="1:6" x14ac:dyDescent="0.25">
      <c r="A91">
        <v>0</v>
      </c>
      <c r="F91">
        <f t="shared" si="1"/>
        <v>0</v>
      </c>
    </row>
    <row r="92" spans="1:6" x14ac:dyDescent="0.25">
      <c r="A92">
        <v>0</v>
      </c>
      <c r="F92">
        <f t="shared" si="1"/>
        <v>0</v>
      </c>
    </row>
    <row r="93" spans="1:6" x14ac:dyDescent="0.25">
      <c r="A93">
        <v>0</v>
      </c>
      <c r="F93">
        <f t="shared" si="1"/>
        <v>0</v>
      </c>
    </row>
    <row r="94" spans="1:6" x14ac:dyDescent="0.25">
      <c r="A94">
        <v>0</v>
      </c>
      <c r="F94">
        <f t="shared" si="1"/>
        <v>0</v>
      </c>
    </row>
    <row r="95" spans="1:6" x14ac:dyDescent="0.25">
      <c r="A95">
        <v>0</v>
      </c>
      <c r="F95">
        <f t="shared" si="1"/>
        <v>0</v>
      </c>
    </row>
    <row r="96" spans="1:6" x14ac:dyDescent="0.25">
      <c r="A96">
        <v>0</v>
      </c>
      <c r="F96">
        <f t="shared" si="1"/>
        <v>0</v>
      </c>
    </row>
    <row r="97" spans="1:6" x14ac:dyDescent="0.25">
      <c r="A97">
        <v>0</v>
      </c>
      <c r="F97">
        <f t="shared" si="1"/>
        <v>0</v>
      </c>
    </row>
    <row r="98" spans="1:6" x14ac:dyDescent="0.25">
      <c r="A98">
        <v>0</v>
      </c>
      <c r="F98">
        <f t="shared" si="1"/>
        <v>0</v>
      </c>
    </row>
    <row r="99" spans="1:6" x14ac:dyDescent="0.25">
      <c r="A99">
        <v>0</v>
      </c>
      <c r="F99">
        <f t="shared" si="1"/>
        <v>0</v>
      </c>
    </row>
    <row r="100" spans="1:6" x14ac:dyDescent="0.25">
      <c r="A100">
        <v>0</v>
      </c>
      <c r="F100">
        <f t="shared" si="1"/>
        <v>0</v>
      </c>
    </row>
    <row r="101" spans="1:6" x14ac:dyDescent="0.25">
      <c r="A101">
        <v>0</v>
      </c>
      <c r="F101">
        <f t="shared" si="1"/>
        <v>0</v>
      </c>
    </row>
    <row r="102" spans="1:6" x14ac:dyDescent="0.25">
      <c r="A102">
        <v>0</v>
      </c>
      <c r="F102">
        <f t="shared" si="1"/>
        <v>0</v>
      </c>
    </row>
    <row r="103" spans="1:6" x14ac:dyDescent="0.25">
      <c r="A103">
        <v>0</v>
      </c>
      <c r="F103">
        <f t="shared" si="1"/>
        <v>0</v>
      </c>
    </row>
    <row r="104" spans="1:6" x14ac:dyDescent="0.25">
      <c r="A104">
        <v>0</v>
      </c>
      <c r="F104">
        <f t="shared" si="1"/>
        <v>0</v>
      </c>
    </row>
    <row r="105" spans="1:6" x14ac:dyDescent="0.25">
      <c r="A105">
        <v>0</v>
      </c>
      <c r="F105">
        <f t="shared" si="1"/>
        <v>0</v>
      </c>
    </row>
    <row r="106" spans="1:6" x14ac:dyDescent="0.25">
      <c r="A106">
        <v>0</v>
      </c>
      <c r="F106">
        <f t="shared" si="1"/>
        <v>0</v>
      </c>
    </row>
    <row r="107" spans="1:6" x14ac:dyDescent="0.25">
      <c r="A107">
        <v>0</v>
      </c>
      <c r="F107">
        <f t="shared" si="1"/>
        <v>0</v>
      </c>
    </row>
    <row r="108" spans="1:6" x14ac:dyDescent="0.25">
      <c r="A108">
        <v>0</v>
      </c>
      <c r="F108">
        <f t="shared" si="1"/>
        <v>0</v>
      </c>
    </row>
    <row r="109" spans="1:6" x14ac:dyDescent="0.25">
      <c r="A109">
        <v>0</v>
      </c>
      <c r="F109">
        <f t="shared" si="1"/>
        <v>0</v>
      </c>
    </row>
    <row r="110" spans="1:6" x14ac:dyDescent="0.25">
      <c r="A110">
        <v>0</v>
      </c>
      <c r="F110">
        <f t="shared" si="1"/>
        <v>0</v>
      </c>
    </row>
    <row r="111" spans="1:6" x14ac:dyDescent="0.25">
      <c r="A111">
        <v>0</v>
      </c>
      <c r="F111">
        <f t="shared" si="1"/>
        <v>0</v>
      </c>
    </row>
    <row r="112" spans="1:6" x14ac:dyDescent="0.25">
      <c r="A112">
        <v>0</v>
      </c>
      <c r="F112">
        <f t="shared" si="1"/>
        <v>0</v>
      </c>
    </row>
    <row r="113" spans="1:6" x14ac:dyDescent="0.25">
      <c r="A113">
        <v>0</v>
      </c>
      <c r="F113">
        <f t="shared" si="1"/>
        <v>0</v>
      </c>
    </row>
    <row r="114" spans="1:6" x14ac:dyDescent="0.25">
      <c r="A114">
        <v>0</v>
      </c>
      <c r="F114">
        <f t="shared" si="1"/>
        <v>0</v>
      </c>
    </row>
    <row r="115" spans="1:6" x14ac:dyDescent="0.25">
      <c r="A115">
        <v>0</v>
      </c>
      <c r="F115">
        <f t="shared" si="1"/>
        <v>0</v>
      </c>
    </row>
    <row r="116" spans="1:6" x14ac:dyDescent="0.25">
      <c r="A116">
        <v>0</v>
      </c>
      <c r="F116">
        <f t="shared" si="1"/>
        <v>0</v>
      </c>
    </row>
    <row r="117" spans="1:6" x14ac:dyDescent="0.25">
      <c r="A117">
        <v>0</v>
      </c>
      <c r="F117">
        <f t="shared" si="1"/>
        <v>0</v>
      </c>
    </row>
    <row r="118" spans="1:6" x14ac:dyDescent="0.25">
      <c r="A118">
        <v>0</v>
      </c>
      <c r="F118">
        <f t="shared" si="1"/>
        <v>0</v>
      </c>
    </row>
    <row r="119" spans="1:6" x14ac:dyDescent="0.25">
      <c r="A119">
        <v>0</v>
      </c>
      <c r="F119">
        <f t="shared" si="1"/>
        <v>0</v>
      </c>
    </row>
    <row r="120" spans="1:6" x14ac:dyDescent="0.25">
      <c r="A120">
        <v>0</v>
      </c>
      <c r="F120">
        <f t="shared" si="1"/>
        <v>0</v>
      </c>
    </row>
    <row r="121" spans="1:6" x14ac:dyDescent="0.25">
      <c r="A121">
        <v>0</v>
      </c>
      <c r="F121">
        <f t="shared" si="1"/>
        <v>0</v>
      </c>
    </row>
    <row r="122" spans="1:6" x14ac:dyDescent="0.25">
      <c r="A122">
        <v>0</v>
      </c>
      <c r="F122">
        <f t="shared" si="1"/>
        <v>0</v>
      </c>
    </row>
    <row r="123" spans="1:6" x14ac:dyDescent="0.25">
      <c r="A123">
        <v>0</v>
      </c>
      <c r="F123">
        <f t="shared" si="1"/>
        <v>0</v>
      </c>
    </row>
    <row r="124" spans="1:6" x14ac:dyDescent="0.25">
      <c r="A124">
        <v>0</v>
      </c>
      <c r="F124">
        <f t="shared" si="1"/>
        <v>0</v>
      </c>
    </row>
    <row r="125" spans="1:6" x14ac:dyDescent="0.25">
      <c r="A125">
        <v>0</v>
      </c>
      <c r="F125">
        <f t="shared" si="1"/>
        <v>0</v>
      </c>
    </row>
    <row r="126" spans="1:6" x14ac:dyDescent="0.25">
      <c r="A126">
        <v>0</v>
      </c>
      <c r="F126">
        <f t="shared" si="1"/>
        <v>0</v>
      </c>
    </row>
    <row r="127" spans="1:6" x14ac:dyDescent="0.25">
      <c r="A127">
        <v>0</v>
      </c>
      <c r="F127">
        <f t="shared" si="1"/>
        <v>0</v>
      </c>
    </row>
    <row r="128" spans="1:6" x14ac:dyDescent="0.25">
      <c r="A128">
        <v>0</v>
      </c>
      <c r="F128">
        <f t="shared" si="1"/>
        <v>0</v>
      </c>
    </row>
    <row r="129" spans="1:6" x14ac:dyDescent="0.25">
      <c r="A129">
        <v>0</v>
      </c>
      <c r="F129">
        <f t="shared" si="1"/>
        <v>0</v>
      </c>
    </row>
    <row r="130" spans="1:6" x14ac:dyDescent="0.25">
      <c r="A130">
        <v>0</v>
      </c>
      <c r="F130">
        <f t="shared" si="1"/>
        <v>0</v>
      </c>
    </row>
    <row r="131" spans="1:6" x14ac:dyDescent="0.25">
      <c r="A131">
        <v>0</v>
      </c>
      <c r="F131">
        <f t="shared" si="1"/>
        <v>0</v>
      </c>
    </row>
    <row r="132" spans="1:6" x14ac:dyDescent="0.25">
      <c r="A132">
        <v>0</v>
      </c>
      <c r="F132">
        <f t="shared" ref="F132:F195" si="2">((C132*60)+D132)-((A132*60)+B132)</f>
        <v>0</v>
      </c>
    </row>
    <row r="133" spans="1:6" x14ac:dyDescent="0.25">
      <c r="A133">
        <v>0</v>
      </c>
      <c r="F133">
        <f t="shared" si="2"/>
        <v>0</v>
      </c>
    </row>
    <row r="134" spans="1:6" x14ac:dyDescent="0.25">
      <c r="A134">
        <v>0</v>
      </c>
      <c r="F134">
        <f t="shared" si="2"/>
        <v>0</v>
      </c>
    </row>
    <row r="135" spans="1:6" x14ac:dyDescent="0.25">
      <c r="A135">
        <v>0</v>
      </c>
      <c r="F135">
        <f t="shared" si="2"/>
        <v>0</v>
      </c>
    </row>
    <row r="136" spans="1:6" x14ac:dyDescent="0.25">
      <c r="A136">
        <v>0</v>
      </c>
      <c r="F136">
        <f t="shared" si="2"/>
        <v>0</v>
      </c>
    </row>
    <row r="137" spans="1:6" x14ac:dyDescent="0.25">
      <c r="A137">
        <v>0</v>
      </c>
      <c r="F137">
        <f t="shared" si="2"/>
        <v>0</v>
      </c>
    </row>
    <row r="138" spans="1:6" x14ac:dyDescent="0.25">
      <c r="A138">
        <v>0</v>
      </c>
      <c r="B138">
        <v>0</v>
      </c>
      <c r="C138">
        <v>0</v>
      </c>
      <c r="D138">
        <v>2</v>
      </c>
      <c r="E138" t="s">
        <v>23</v>
      </c>
      <c r="F138">
        <f t="shared" si="2"/>
        <v>2</v>
      </c>
    </row>
    <row r="139" spans="1:6" x14ac:dyDescent="0.25">
      <c r="A139">
        <v>0</v>
      </c>
      <c r="F139">
        <f t="shared" si="2"/>
        <v>0</v>
      </c>
    </row>
    <row r="140" spans="1:6" x14ac:dyDescent="0.25">
      <c r="A140">
        <v>0</v>
      </c>
      <c r="F140">
        <f t="shared" si="2"/>
        <v>0</v>
      </c>
    </row>
    <row r="141" spans="1:6" x14ac:dyDescent="0.25">
      <c r="A141">
        <v>0</v>
      </c>
      <c r="F141">
        <f t="shared" si="2"/>
        <v>0</v>
      </c>
    </row>
    <row r="142" spans="1:6" x14ac:dyDescent="0.25">
      <c r="A142">
        <v>0</v>
      </c>
      <c r="F142">
        <f t="shared" si="2"/>
        <v>0</v>
      </c>
    </row>
    <row r="143" spans="1:6" x14ac:dyDescent="0.25">
      <c r="A143">
        <v>0</v>
      </c>
      <c r="F143">
        <f t="shared" si="2"/>
        <v>0</v>
      </c>
    </row>
    <row r="144" spans="1:6" x14ac:dyDescent="0.25">
      <c r="A144">
        <v>0</v>
      </c>
      <c r="F144">
        <f t="shared" si="2"/>
        <v>0</v>
      </c>
    </row>
    <row r="145" spans="1:6" x14ac:dyDescent="0.25">
      <c r="A145">
        <v>0</v>
      </c>
      <c r="F145">
        <f t="shared" si="2"/>
        <v>0</v>
      </c>
    </row>
    <row r="146" spans="1:6" x14ac:dyDescent="0.25">
      <c r="A146">
        <v>0</v>
      </c>
      <c r="F146">
        <f t="shared" si="2"/>
        <v>0</v>
      </c>
    </row>
    <row r="147" spans="1:6" x14ac:dyDescent="0.25">
      <c r="A147">
        <v>24</v>
      </c>
      <c r="B147">
        <v>30</v>
      </c>
      <c r="C147">
        <v>24</v>
      </c>
      <c r="D147">
        <v>47</v>
      </c>
      <c r="E147" t="s">
        <v>23</v>
      </c>
      <c r="F147">
        <f t="shared" si="2"/>
        <v>17</v>
      </c>
    </row>
    <row r="148" spans="1:6" x14ac:dyDescent="0.25">
      <c r="A148">
        <v>0</v>
      </c>
      <c r="F148">
        <f t="shared" si="2"/>
        <v>0</v>
      </c>
    </row>
    <row r="149" spans="1:6" x14ac:dyDescent="0.25">
      <c r="A149">
        <v>0</v>
      </c>
      <c r="F149">
        <f t="shared" si="2"/>
        <v>0</v>
      </c>
    </row>
    <row r="150" spans="1:6" x14ac:dyDescent="0.25">
      <c r="A150">
        <v>0</v>
      </c>
      <c r="F150">
        <f t="shared" si="2"/>
        <v>0</v>
      </c>
    </row>
    <row r="151" spans="1:6" x14ac:dyDescent="0.25">
      <c r="A151">
        <v>0</v>
      </c>
      <c r="F151">
        <f t="shared" si="2"/>
        <v>0</v>
      </c>
    </row>
    <row r="152" spans="1:6" x14ac:dyDescent="0.25">
      <c r="A152">
        <v>0</v>
      </c>
      <c r="F152">
        <f t="shared" si="2"/>
        <v>0</v>
      </c>
    </row>
    <row r="153" spans="1:6" x14ac:dyDescent="0.25">
      <c r="A153">
        <v>0</v>
      </c>
      <c r="F153">
        <f t="shared" si="2"/>
        <v>0</v>
      </c>
    </row>
    <row r="154" spans="1:6" x14ac:dyDescent="0.25">
      <c r="A154">
        <v>0</v>
      </c>
      <c r="F154">
        <f t="shared" si="2"/>
        <v>0</v>
      </c>
    </row>
    <row r="155" spans="1:6" x14ac:dyDescent="0.25">
      <c r="A155">
        <v>0</v>
      </c>
      <c r="F155">
        <f t="shared" si="2"/>
        <v>0</v>
      </c>
    </row>
    <row r="156" spans="1:6" x14ac:dyDescent="0.25">
      <c r="A156">
        <v>0</v>
      </c>
      <c r="F156">
        <f t="shared" si="2"/>
        <v>0</v>
      </c>
    </row>
    <row r="157" spans="1:6" x14ac:dyDescent="0.25">
      <c r="A157">
        <v>0</v>
      </c>
      <c r="F157">
        <f t="shared" si="2"/>
        <v>0</v>
      </c>
    </row>
    <row r="158" spans="1:6" x14ac:dyDescent="0.25">
      <c r="A158">
        <v>0</v>
      </c>
      <c r="F158">
        <f t="shared" si="2"/>
        <v>0</v>
      </c>
    </row>
    <row r="159" spans="1:6" x14ac:dyDescent="0.25">
      <c r="A159">
        <v>0</v>
      </c>
      <c r="F159">
        <f t="shared" si="2"/>
        <v>0</v>
      </c>
    </row>
    <row r="160" spans="1:6" x14ac:dyDescent="0.25">
      <c r="A160">
        <v>0</v>
      </c>
      <c r="F160">
        <f t="shared" si="2"/>
        <v>0</v>
      </c>
    </row>
    <row r="161" spans="1:6" x14ac:dyDescent="0.25">
      <c r="A161">
        <v>0</v>
      </c>
      <c r="F161">
        <f t="shared" si="2"/>
        <v>0</v>
      </c>
    </row>
    <row r="162" spans="1:6" x14ac:dyDescent="0.25">
      <c r="A162">
        <v>0</v>
      </c>
      <c r="F162">
        <f t="shared" si="2"/>
        <v>0</v>
      </c>
    </row>
    <row r="163" spans="1:6" x14ac:dyDescent="0.25">
      <c r="A163">
        <v>0</v>
      </c>
      <c r="F163">
        <f t="shared" si="2"/>
        <v>0</v>
      </c>
    </row>
    <row r="164" spans="1:6" x14ac:dyDescent="0.25">
      <c r="A164">
        <v>0</v>
      </c>
      <c r="F164">
        <f t="shared" si="2"/>
        <v>0</v>
      </c>
    </row>
    <row r="165" spans="1:6" x14ac:dyDescent="0.25">
      <c r="A165">
        <v>0</v>
      </c>
      <c r="F165">
        <f t="shared" si="2"/>
        <v>0</v>
      </c>
    </row>
    <row r="166" spans="1:6" x14ac:dyDescent="0.25">
      <c r="A166">
        <v>0</v>
      </c>
      <c r="F166">
        <f t="shared" si="2"/>
        <v>0</v>
      </c>
    </row>
    <row r="167" spans="1:6" x14ac:dyDescent="0.25">
      <c r="A167">
        <v>0</v>
      </c>
      <c r="F167">
        <f t="shared" si="2"/>
        <v>0</v>
      </c>
    </row>
    <row r="168" spans="1:6" x14ac:dyDescent="0.25">
      <c r="A168">
        <v>0</v>
      </c>
      <c r="F168">
        <f t="shared" si="2"/>
        <v>0</v>
      </c>
    </row>
    <row r="169" spans="1:6" x14ac:dyDescent="0.25">
      <c r="A169">
        <v>0</v>
      </c>
      <c r="F169">
        <f t="shared" si="2"/>
        <v>0</v>
      </c>
    </row>
    <row r="170" spans="1:6" x14ac:dyDescent="0.25">
      <c r="A170">
        <v>0</v>
      </c>
      <c r="F170">
        <f t="shared" si="2"/>
        <v>0</v>
      </c>
    </row>
    <row r="171" spans="1:6" x14ac:dyDescent="0.25">
      <c r="A171">
        <v>0</v>
      </c>
      <c r="F171">
        <f t="shared" si="2"/>
        <v>0</v>
      </c>
    </row>
    <row r="172" spans="1:6" x14ac:dyDescent="0.25">
      <c r="A172">
        <v>0</v>
      </c>
      <c r="F172">
        <f t="shared" si="2"/>
        <v>0</v>
      </c>
    </row>
    <row r="173" spans="1:6" x14ac:dyDescent="0.25">
      <c r="A173">
        <v>0</v>
      </c>
      <c r="F173">
        <f t="shared" si="2"/>
        <v>0</v>
      </c>
    </row>
    <row r="174" spans="1:6" x14ac:dyDescent="0.25">
      <c r="A174">
        <v>0</v>
      </c>
      <c r="F174">
        <f t="shared" si="2"/>
        <v>0</v>
      </c>
    </row>
    <row r="175" spans="1:6" x14ac:dyDescent="0.25">
      <c r="A175">
        <v>0</v>
      </c>
      <c r="F175">
        <f t="shared" si="2"/>
        <v>0</v>
      </c>
    </row>
    <row r="176" spans="1:6" x14ac:dyDescent="0.25">
      <c r="A176">
        <v>0</v>
      </c>
      <c r="F176">
        <f t="shared" si="2"/>
        <v>0</v>
      </c>
    </row>
    <row r="177" spans="1:6" x14ac:dyDescent="0.25">
      <c r="A177">
        <v>0</v>
      </c>
      <c r="F177">
        <f t="shared" si="2"/>
        <v>0</v>
      </c>
    </row>
    <row r="178" spans="1:6" x14ac:dyDescent="0.25">
      <c r="A178">
        <v>0</v>
      </c>
      <c r="F178">
        <f t="shared" si="2"/>
        <v>0</v>
      </c>
    </row>
    <row r="179" spans="1:6" x14ac:dyDescent="0.25">
      <c r="A179">
        <v>0</v>
      </c>
      <c r="F179">
        <f t="shared" si="2"/>
        <v>0</v>
      </c>
    </row>
    <row r="180" spans="1:6" x14ac:dyDescent="0.25">
      <c r="A180">
        <v>0</v>
      </c>
      <c r="F180">
        <f t="shared" si="2"/>
        <v>0</v>
      </c>
    </row>
    <row r="181" spans="1:6" x14ac:dyDescent="0.25">
      <c r="A181">
        <v>0</v>
      </c>
      <c r="F181">
        <f t="shared" si="2"/>
        <v>0</v>
      </c>
    </row>
    <row r="182" spans="1:6" x14ac:dyDescent="0.25">
      <c r="A182">
        <v>0</v>
      </c>
      <c r="F182">
        <f t="shared" si="2"/>
        <v>0</v>
      </c>
    </row>
    <row r="183" spans="1:6" x14ac:dyDescent="0.25">
      <c r="A183">
        <v>0</v>
      </c>
      <c r="F183">
        <f t="shared" si="2"/>
        <v>0</v>
      </c>
    </row>
    <row r="184" spans="1:6" x14ac:dyDescent="0.25">
      <c r="A184">
        <v>0</v>
      </c>
      <c r="F184">
        <f t="shared" si="2"/>
        <v>0</v>
      </c>
    </row>
    <row r="185" spans="1:6" x14ac:dyDescent="0.25">
      <c r="A185">
        <v>0</v>
      </c>
      <c r="F185">
        <f t="shared" si="2"/>
        <v>0</v>
      </c>
    </row>
    <row r="186" spans="1:6" x14ac:dyDescent="0.25">
      <c r="A186">
        <v>0</v>
      </c>
      <c r="F186">
        <f t="shared" si="2"/>
        <v>0</v>
      </c>
    </row>
    <row r="187" spans="1:6" x14ac:dyDescent="0.25">
      <c r="A187">
        <v>0</v>
      </c>
      <c r="F187">
        <f t="shared" si="2"/>
        <v>0</v>
      </c>
    </row>
    <row r="188" spans="1:6" x14ac:dyDescent="0.25">
      <c r="A188">
        <v>0</v>
      </c>
      <c r="F188">
        <f t="shared" si="2"/>
        <v>0</v>
      </c>
    </row>
    <row r="189" spans="1:6" x14ac:dyDescent="0.25">
      <c r="A189">
        <v>0</v>
      </c>
      <c r="F189">
        <f t="shared" si="2"/>
        <v>0</v>
      </c>
    </row>
    <row r="190" spans="1:6" x14ac:dyDescent="0.25">
      <c r="A190">
        <v>0</v>
      </c>
      <c r="F190">
        <f t="shared" si="2"/>
        <v>0</v>
      </c>
    </row>
    <row r="191" spans="1:6" x14ac:dyDescent="0.25">
      <c r="A191">
        <v>0</v>
      </c>
      <c r="F191">
        <f t="shared" si="2"/>
        <v>0</v>
      </c>
    </row>
    <row r="192" spans="1:6" x14ac:dyDescent="0.25">
      <c r="A192">
        <v>0</v>
      </c>
      <c r="F192">
        <f t="shared" si="2"/>
        <v>0</v>
      </c>
    </row>
    <row r="193" spans="1:6" x14ac:dyDescent="0.25">
      <c r="A193">
        <v>0</v>
      </c>
      <c r="F193">
        <f t="shared" si="2"/>
        <v>0</v>
      </c>
    </row>
    <row r="194" spans="1:6" x14ac:dyDescent="0.25">
      <c r="A194">
        <v>0</v>
      </c>
      <c r="F194">
        <f t="shared" si="2"/>
        <v>0</v>
      </c>
    </row>
    <row r="195" spans="1:6" x14ac:dyDescent="0.25">
      <c r="A195">
        <v>0</v>
      </c>
      <c r="F195">
        <f t="shared" si="2"/>
        <v>0</v>
      </c>
    </row>
    <row r="196" spans="1:6" x14ac:dyDescent="0.25">
      <c r="A196">
        <v>0</v>
      </c>
      <c r="F196">
        <f t="shared" ref="F196:F202" si="3">((C196*60)+D196)-((A196*60)+B196)</f>
        <v>0</v>
      </c>
    </row>
    <row r="197" spans="1:6" x14ac:dyDescent="0.25">
      <c r="A197">
        <v>0</v>
      </c>
      <c r="F197">
        <f t="shared" si="3"/>
        <v>0</v>
      </c>
    </row>
    <row r="198" spans="1:6" x14ac:dyDescent="0.25">
      <c r="A198">
        <v>0</v>
      </c>
      <c r="F198">
        <f t="shared" si="3"/>
        <v>0</v>
      </c>
    </row>
    <row r="199" spans="1:6" x14ac:dyDescent="0.25">
      <c r="A199">
        <v>0</v>
      </c>
      <c r="F199">
        <f t="shared" si="3"/>
        <v>0</v>
      </c>
    </row>
    <row r="200" spans="1:6" x14ac:dyDescent="0.25">
      <c r="A200">
        <v>0</v>
      </c>
      <c r="F200">
        <f t="shared" si="3"/>
        <v>0</v>
      </c>
    </row>
    <row r="201" spans="1:6" x14ac:dyDescent="0.25">
      <c r="A201">
        <v>0</v>
      </c>
      <c r="F201">
        <f t="shared" si="3"/>
        <v>0</v>
      </c>
    </row>
    <row r="202" spans="1:6" x14ac:dyDescent="0.25">
      <c r="A202">
        <v>0</v>
      </c>
      <c r="F202">
        <f t="shared" si="3"/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>BYU CAEDM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 Douglas Van Wagoner</dc:creator>
  <cp:lastModifiedBy>Jacob Douglas Van Wagoner</cp:lastModifiedBy>
  <dcterms:created xsi:type="dcterms:W3CDTF">2015-05-28T23:12:03Z</dcterms:created>
  <dcterms:modified xsi:type="dcterms:W3CDTF">2015-05-29T02:34:25Z</dcterms:modified>
</cp:coreProperties>
</file>